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bozkurt\OneDrive - Government of The District of Columbia\Construction\Construction Management Manual\Reference Forms or Documents\"/>
    </mc:Choice>
  </mc:AlternateContent>
  <xr:revisionPtr revIDLastSave="121" documentId="11_879F42FE3B7A3E49ADF1364472F5016E781CFB26" xr6:coauthVersionLast="45" xr6:coauthVersionMax="45" xr10:uidLastSave="{E3FD0E91-3A98-468A-BD3F-7210D3E1C045}"/>
  <bookViews>
    <workbookView xWindow="3270" yWindow="3135" windowWidth="25530" windowHeight="11955" xr2:uid="{00000000-000D-0000-FFFF-FFFF00000000}"/>
  </bookViews>
  <sheets>
    <sheet name="IGE Template" sheetId="20" r:id="rId1"/>
    <sheet name="Labor Burden Rate Claculation" sheetId="2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20" l="1"/>
  <c r="C12" i="22"/>
  <c r="I35" i="20" l="1"/>
  <c r="C35" i="20"/>
  <c r="I22" i="20"/>
  <c r="I21" i="20"/>
  <c r="I20" i="20"/>
  <c r="I16" i="20"/>
  <c r="I31" i="20"/>
  <c r="I27" i="20" l="1"/>
  <c r="I28" i="20"/>
  <c r="I17" i="20"/>
  <c r="I18" i="20"/>
  <c r="G7" i="20"/>
  <c r="F7" i="20"/>
  <c r="H7" i="20" s="1"/>
  <c r="F8" i="20"/>
  <c r="H8" i="20" s="1"/>
  <c r="G8" i="20"/>
  <c r="I8" i="20" l="1"/>
  <c r="I7" i="20"/>
  <c r="I30" i="20" l="1"/>
  <c r="I29" i="20"/>
  <c r="I26" i="20"/>
  <c r="I19" i="20"/>
  <c r="G9" i="20"/>
  <c r="F9" i="20"/>
  <c r="G6" i="20"/>
  <c r="F6" i="20"/>
  <c r="H6" i="20" s="1"/>
  <c r="I6" i="20" s="1"/>
  <c r="H9" i="20" l="1"/>
  <c r="I9" i="20" s="1"/>
  <c r="I10" i="20" s="1"/>
  <c r="I11" i="20" s="1"/>
  <c r="I12" i="20" l="1"/>
  <c r="I33" i="20" l="1"/>
  <c r="I37" i="20" s="1"/>
</calcChain>
</file>

<file path=xl/sharedStrings.xml><?xml version="1.0" encoding="utf-8"?>
<sst xmlns="http://schemas.openxmlformats.org/spreadsheetml/2006/main" count="44" uniqueCount="37">
  <si>
    <t>Labor</t>
  </si>
  <si>
    <t>Labor Classification</t>
  </si>
  <si>
    <t>Quantity</t>
  </si>
  <si>
    <t>Hours</t>
  </si>
  <si>
    <t>Rate</t>
  </si>
  <si>
    <t>Fringe
Benefit
Hourly
Rates</t>
  </si>
  <si>
    <t>Base
Wages</t>
  </si>
  <si>
    <t>Fringe
Benefits</t>
  </si>
  <si>
    <t>Labor
Burden</t>
  </si>
  <si>
    <t>Amount</t>
  </si>
  <si>
    <t>Subtotal</t>
  </si>
  <si>
    <t>Overhead &amp; Profit Markup</t>
  </si>
  <si>
    <t>Total Construction Labor</t>
  </si>
  <si>
    <t>Material</t>
  </si>
  <si>
    <t>Description</t>
  </si>
  <si>
    <t>Unit</t>
  </si>
  <si>
    <t>Unit Price</t>
  </si>
  <si>
    <t>Total for Material</t>
  </si>
  <si>
    <t>Equipment</t>
  </si>
  <si>
    <t>Total for Equipment</t>
  </si>
  <si>
    <t>Bond</t>
  </si>
  <si>
    <t>Subcontracted Work?</t>
  </si>
  <si>
    <t>Engineer's Estimate for the Proposed Change Order</t>
  </si>
  <si>
    <t xml:space="preserve">Notes: </t>
  </si>
  <si>
    <t xml:space="preserve">PCO No. ? - </t>
  </si>
  <si>
    <t>Use the bond rate submitted with the executed contract --&gt;</t>
  </si>
  <si>
    <t>No</t>
  </si>
  <si>
    <t>Payroll Taxes</t>
  </si>
  <si>
    <t>Federal Insurance Contributions Act (FICA)</t>
  </si>
  <si>
    <t>Federal Unemployment Taxt Act (FUTA)</t>
  </si>
  <si>
    <t>State Unemployment Tax Act (SUTA)</t>
  </si>
  <si>
    <r>
      <t xml:space="preserve">When the Contractor does not provide the labor burden rate, which is signed and sealed by a Certified Public Accountant,  </t>
    </r>
    <r>
      <rPr>
        <b/>
        <u/>
        <sz val="11"/>
        <color theme="1"/>
        <rFont val="Calibri"/>
        <family val="2"/>
        <scheme val="minor"/>
      </rPr>
      <t>the default value of 18%</t>
    </r>
    <r>
      <rPr>
        <sz val="11"/>
        <color theme="1"/>
        <rFont val="Calibri"/>
        <family val="2"/>
        <scheme val="minor"/>
      </rPr>
      <t xml:space="preserve"> should be used as the labor burden rate based on the DDOT Standard Specificaitons (Section 103.01 Article 3 D Change Order Breakdown).</t>
    </r>
  </si>
  <si>
    <t>Labor Burden Rate</t>
  </si>
  <si>
    <t>Payrol Taxes plus Insurances</t>
  </si>
  <si>
    <t>Insurances</t>
  </si>
  <si>
    <t>Worker's Compensation (%)</t>
  </si>
  <si>
    <t>General Liability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</si>
</sst>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5"/>
      <name val="Helv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44" fontId="0" fillId="0" borderId="0" xfId="1" applyFont="1"/>
    <xf numFmtId="9" fontId="0" fillId="0" borderId="0" xfId="2" applyFont="1"/>
    <xf numFmtId="0" fontId="0" fillId="0" borderId="1" xfId="0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44" fontId="0" fillId="0" borderId="0" xfId="0" applyNumberFormat="1"/>
    <xf numFmtId="0" fontId="2" fillId="0" borderId="1" xfId="0" applyFont="1" applyBorder="1"/>
    <xf numFmtId="44" fontId="0" fillId="0" borderId="1" xfId="0" applyNumberFormat="1" applyBorder="1"/>
    <xf numFmtId="44" fontId="2" fillId="0" borderId="1" xfId="0" applyNumberFormat="1" applyFont="1" applyBorder="1"/>
    <xf numFmtId="9" fontId="0" fillId="0" borderId="1" xfId="2" applyFont="1" applyBorder="1"/>
    <xf numFmtId="44" fontId="0" fillId="0" borderId="1" xfId="1" applyFont="1" applyBorder="1"/>
    <xf numFmtId="0" fontId="0" fillId="0" borderId="0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1" xfId="0" applyFont="1" applyBorder="1"/>
    <xf numFmtId="0" fontId="0" fillId="0" borderId="0" xfId="0"/>
    <xf numFmtId="164" fontId="0" fillId="0" borderId="1" xfId="2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9" fontId="6" fillId="2" borderId="1" xfId="2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44" fontId="0" fillId="0" borderId="2" xfId="1" applyFont="1" applyBorder="1"/>
    <xf numFmtId="44" fontId="0" fillId="0" borderId="2" xfId="0" applyNumberFormat="1" applyBorder="1"/>
    <xf numFmtId="0" fontId="8" fillId="0" borderId="1" xfId="0" applyFont="1" applyBorder="1" applyAlignment="1">
      <alignment horizontal="right"/>
    </xf>
    <xf numFmtId="0" fontId="0" fillId="0" borderId="3" xfId="0" applyBorder="1"/>
    <xf numFmtId="0" fontId="0" fillId="0" borderId="0" xfId="0"/>
    <xf numFmtId="0" fontId="8" fillId="0" borderId="1" xfId="0" applyFont="1" applyBorder="1" applyAlignment="1">
      <alignment horizontal="right"/>
    </xf>
    <xf numFmtId="0" fontId="2" fillId="0" borderId="0" xfId="0" applyFont="1" applyAlignment="1">
      <alignment vertical="top" wrapText="1"/>
    </xf>
    <xf numFmtId="0" fontId="9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1" xfId="0" applyBorder="1" applyProtection="1"/>
    <xf numFmtId="10" fontId="0" fillId="2" borderId="1" xfId="2" applyNumberFormat="1" applyFont="1" applyFill="1" applyBorder="1" applyAlignment="1" applyProtection="1">
      <alignment horizontal="center"/>
    </xf>
    <xf numFmtId="10" fontId="0" fillId="0" borderId="0" xfId="2" applyNumberFormat="1" applyFont="1" applyAlignment="1" applyProtection="1">
      <alignment horizontal="center"/>
    </xf>
    <xf numFmtId="0" fontId="0" fillId="0" borderId="2" xfId="0" applyBorder="1" applyProtection="1"/>
    <xf numFmtId="0" fontId="0" fillId="0" borderId="0" xfId="0" applyAlignment="1" applyProtection="1">
      <alignment vertical="top" wrapText="1"/>
    </xf>
    <xf numFmtId="10" fontId="0" fillId="2" borderId="1" xfId="2" applyNumberFormat="1" applyFont="1" applyFill="1" applyBorder="1" applyAlignment="1" applyProtection="1">
      <alignment horizontal="center"/>
      <protection locked="0"/>
    </xf>
    <xf numFmtId="10" fontId="0" fillId="2" borderId="2" xfId="2" applyNumberFormat="1" applyFont="1" applyFill="1" applyBorder="1" applyAlignment="1" applyProtection="1">
      <alignment horizontal="center"/>
      <protection locked="0"/>
    </xf>
    <xf numFmtId="0" fontId="0" fillId="0" borderId="1" xfId="0" applyBorder="1"/>
  </cellXfs>
  <cellStyles count="15">
    <cellStyle name="Comma 2" xfId="4" xr:uid="{00000000-0005-0000-0000-000001000000}"/>
    <cellStyle name="Currency" xfId="1" builtinId="4"/>
    <cellStyle name="Currency 2" xfId="8" xr:uid="{00000000-0005-0000-0000-000003000000}"/>
    <cellStyle name="Currency 2 2" xfId="13" xr:uid="{00000000-0005-0000-0000-000004000000}"/>
    <cellStyle name="Normal" xfId="0" builtinId="0"/>
    <cellStyle name="Normal 2" xfId="3" xr:uid="{00000000-0005-0000-0000-000007000000}"/>
    <cellStyle name="Normal 2 2" xfId="5" xr:uid="{00000000-0005-0000-0000-000008000000}"/>
    <cellStyle name="Normal 2 3" xfId="7" xr:uid="{00000000-0005-0000-0000-000009000000}"/>
    <cellStyle name="Normal 2 3 2" xfId="12" xr:uid="{00000000-0005-0000-0000-00000A000000}"/>
    <cellStyle name="Normal 3" xfId="6" xr:uid="{00000000-0005-0000-0000-00000B000000}"/>
    <cellStyle name="Normal 3 2" xfId="11" xr:uid="{00000000-0005-0000-0000-00000C000000}"/>
    <cellStyle name="Normal 4" xfId="10" xr:uid="{00000000-0005-0000-0000-00000D000000}"/>
    <cellStyle name="Percent" xfId="2" builtinId="5"/>
    <cellStyle name="Percent 2" xfId="9" xr:uid="{00000000-0005-0000-0000-00000F000000}"/>
    <cellStyle name="Percent 2 2" xfId="14" xr:uid="{00000000-0005-0000-0000-000010000000}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1"/>
  <sheetViews>
    <sheetView tabSelected="1" view="pageLayout" zoomScaleNormal="100" workbookViewId="0">
      <selection activeCell="A20" sqref="A20"/>
    </sheetView>
  </sheetViews>
  <sheetFormatPr defaultColWidth="9.140625" defaultRowHeight="15" x14ac:dyDescent="0.25"/>
  <cols>
    <col min="1" max="1" width="22.140625" style="20" customWidth="1"/>
    <col min="2" max="2" width="8.140625" style="22" bestFit="1" customWidth="1"/>
    <col min="3" max="3" width="5.85546875" style="22" bestFit="1" customWidth="1"/>
    <col min="4" max="4" width="11.42578125" style="20" customWidth="1"/>
    <col min="5" max="5" width="8.7109375" style="20" customWidth="1"/>
    <col min="6" max="6" width="10.42578125" style="20" customWidth="1"/>
    <col min="7" max="7" width="10.5703125" style="20" customWidth="1"/>
    <col min="8" max="8" width="11" style="20" customWidth="1"/>
    <col min="9" max="9" width="11.5703125" style="20" bestFit="1" customWidth="1"/>
    <col min="10" max="16384" width="9.140625" style="20"/>
  </cols>
  <sheetData>
    <row r="1" spans="1:9" x14ac:dyDescent="0.25">
      <c r="A1" s="14" t="s">
        <v>24</v>
      </c>
    </row>
    <row r="3" spans="1:9" x14ac:dyDescent="0.25">
      <c r="A3" s="8" t="s">
        <v>0</v>
      </c>
      <c r="B3" s="16"/>
      <c r="C3" s="25"/>
      <c r="D3" s="4"/>
      <c r="E3" s="4"/>
      <c r="F3" s="4"/>
      <c r="G3" s="4"/>
      <c r="H3" s="4"/>
      <c r="I3" s="4"/>
    </row>
    <row r="4" spans="1:9" s="5" customFormat="1" ht="51.75" x14ac:dyDescent="0.25">
      <c r="A4" s="1" t="s">
        <v>1</v>
      </c>
      <c r="B4" s="1" t="s">
        <v>2</v>
      </c>
      <c r="C4" s="1" t="s">
        <v>3</v>
      </c>
      <c r="D4" s="1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</row>
    <row r="5" spans="1:9" s="5" customFormat="1" ht="21.75" customHeight="1" x14ac:dyDescent="0.25">
      <c r="A5" s="15"/>
      <c r="B5" s="16"/>
      <c r="C5" s="16"/>
      <c r="D5" s="16"/>
      <c r="E5" s="17"/>
      <c r="F5" s="17"/>
      <c r="G5" s="17"/>
      <c r="H5" s="24">
        <f>'Labor Burden Rate Claculation'!C12</f>
        <v>0.18</v>
      </c>
      <c r="I5" s="17"/>
    </row>
    <row r="6" spans="1:9" x14ac:dyDescent="0.25">
      <c r="D6" s="2"/>
      <c r="E6" s="2"/>
      <c r="F6" s="2">
        <f>B6*C6*D6</f>
        <v>0</v>
      </c>
      <c r="G6" s="2">
        <f>B6*C6*E6</f>
        <v>0</v>
      </c>
      <c r="H6" s="2">
        <f>F6*H$5</f>
        <v>0</v>
      </c>
      <c r="I6" s="2">
        <f>SUM(F6:H6)</f>
        <v>0</v>
      </c>
    </row>
    <row r="7" spans="1:9" x14ac:dyDescent="0.25">
      <c r="D7" s="2"/>
      <c r="E7" s="2"/>
      <c r="F7" s="2">
        <f t="shared" ref="F7:F8" si="0">B7*C7*D7</f>
        <v>0</v>
      </c>
      <c r="G7" s="2">
        <f>B7*C7*E7</f>
        <v>0</v>
      </c>
      <c r="H7" s="2">
        <f>F7*H$5</f>
        <v>0</v>
      </c>
      <c r="I7" s="2">
        <f t="shared" ref="I7:I8" si="1">SUM(F7:H7)</f>
        <v>0</v>
      </c>
    </row>
    <row r="8" spans="1:9" x14ac:dyDescent="0.25">
      <c r="D8" s="2"/>
      <c r="E8" s="2"/>
      <c r="F8" s="2">
        <f t="shared" si="0"/>
        <v>0</v>
      </c>
      <c r="G8" s="2">
        <f t="shared" ref="G8" si="2">B8*C8*E8</f>
        <v>0</v>
      </c>
      <c r="H8" s="2">
        <f>F8*H$5</f>
        <v>0</v>
      </c>
      <c r="I8" s="2">
        <f t="shared" si="1"/>
        <v>0</v>
      </c>
    </row>
    <row r="9" spans="1:9" x14ac:dyDescent="0.25">
      <c r="A9" s="8"/>
      <c r="B9" s="25"/>
      <c r="C9" s="25"/>
      <c r="D9" s="12"/>
      <c r="E9" s="12"/>
      <c r="F9" s="12">
        <f t="shared" ref="F9" si="3">B9*C9*D9</f>
        <v>0</v>
      </c>
      <c r="G9" s="12">
        <f t="shared" ref="G9" si="4">B9*C9*E9</f>
        <v>0</v>
      </c>
      <c r="H9" s="12">
        <f>F9*H$5</f>
        <v>0</v>
      </c>
      <c r="I9" s="12">
        <f t="shared" ref="I9" si="5">SUM(F9:H9)</f>
        <v>0</v>
      </c>
    </row>
    <row r="10" spans="1:9" x14ac:dyDescent="0.25">
      <c r="A10" s="20" t="s">
        <v>10</v>
      </c>
      <c r="I10" s="7">
        <f>SUM(I6:I9)</f>
        <v>0</v>
      </c>
    </row>
    <row r="11" spans="1:9" x14ac:dyDescent="0.25">
      <c r="A11" s="20" t="s">
        <v>11</v>
      </c>
      <c r="G11" s="3">
        <v>0.2</v>
      </c>
      <c r="I11" s="7">
        <f>G11*I10</f>
        <v>0</v>
      </c>
    </row>
    <row r="12" spans="1:9" x14ac:dyDescent="0.25">
      <c r="A12" s="8" t="s">
        <v>12</v>
      </c>
      <c r="B12" s="25"/>
      <c r="C12" s="25"/>
      <c r="D12" s="4"/>
      <c r="E12" s="4"/>
      <c r="F12" s="4"/>
      <c r="G12" s="4"/>
      <c r="H12" s="4"/>
      <c r="I12" s="10">
        <f>I10+I11</f>
        <v>0</v>
      </c>
    </row>
    <row r="14" spans="1:9" x14ac:dyDescent="0.25">
      <c r="A14" s="8" t="s">
        <v>13</v>
      </c>
      <c r="B14" s="25"/>
      <c r="C14" s="25"/>
      <c r="D14" s="4"/>
      <c r="E14" s="4"/>
      <c r="F14" s="4"/>
      <c r="G14" s="4"/>
      <c r="H14" s="4"/>
      <c r="I14" s="4"/>
    </row>
    <row r="15" spans="1:9" x14ac:dyDescent="0.25">
      <c r="A15" s="20" t="s">
        <v>14</v>
      </c>
      <c r="B15" s="22" t="s">
        <v>2</v>
      </c>
      <c r="C15" s="22" t="s">
        <v>15</v>
      </c>
      <c r="D15" s="23" t="s">
        <v>16</v>
      </c>
    </row>
    <row r="16" spans="1:9" x14ac:dyDescent="0.25">
      <c r="A16" s="18"/>
      <c r="D16" s="2"/>
      <c r="I16" s="2">
        <f>B16*D16</f>
        <v>0</v>
      </c>
    </row>
    <row r="17" spans="1:9" x14ac:dyDescent="0.25">
      <c r="A17" s="18"/>
      <c r="D17" s="2"/>
      <c r="I17" s="2">
        <f t="shared" ref="I17:I18" si="6">B17*D17</f>
        <v>0</v>
      </c>
    </row>
    <row r="18" spans="1:9" x14ac:dyDescent="0.25">
      <c r="A18" s="18"/>
      <c r="D18" s="2"/>
      <c r="I18" s="2">
        <f t="shared" si="6"/>
        <v>0</v>
      </c>
    </row>
    <row r="19" spans="1:9" x14ac:dyDescent="0.25">
      <c r="A19" s="4"/>
      <c r="B19" s="25"/>
      <c r="C19" s="25"/>
      <c r="D19" s="12"/>
      <c r="E19" s="4"/>
      <c r="F19" s="4"/>
      <c r="G19" s="4"/>
      <c r="H19" s="4"/>
      <c r="I19" s="12">
        <f t="shared" ref="I19" si="7">B19*D19</f>
        <v>0</v>
      </c>
    </row>
    <row r="20" spans="1:9" x14ac:dyDescent="0.25">
      <c r="A20" s="20" t="s">
        <v>10</v>
      </c>
      <c r="D20" s="2"/>
      <c r="I20" s="26">
        <f>SUM(I16:I19)</f>
        <v>0</v>
      </c>
    </row>
    <row r="21" spans="1:9" x14ac:dyDescent="0.25">
      <c r="A21" s="20" t="s">
        <v>11</v>
      </c>
      <c r="G21" s="3">
        <v>0.15</v>
      </c>
      <c r="I21" s="27">
        <f>I20*G21</f>
        <v>0</v>
      </c>
    </row>
    <row r="22" spans="1:9" x14ac:dyDescent="0.25">
      <c r="A22" s="8" t="s">
        <v>17</v>
      </c>
      <c r="B22" s="25"/>
      <c r="C22" s="25"/>
      <c r="D22" s="4"/>
      <c r="E22" s="4"/>
      <c r="F22" s="4"/>
      <c r="G22" s="4"/>
      <c r="H22" s="4"/>
      <c r="I22" s="10">
        <f>I20+I21</f>
        <v>0</v>
      </c>
    </row>
    <row r="24" spans="1:9" x14ac:dyDescent="0.25">
      <c r="A24" s="8" t="s">
        <v>18</v>
      </c>
      <c r="B24" s="25"/>
      <c r="C24" s="25"/>
      <c r="D24" s="4"/>
      <c r="E24" s="4"/>
      <c r="F24" s="4"/>
      <c r="G24" s="4"/>
      <c r="H24" s="4"/>
      <c r="I24" s="4"/>
    </row>
    <row r="25" spans="1:9" x14ac:dyDescent="0.25">
      <c r="A25" s="20" t="s">
        <v>14</v>
      </c>
      <c r="B25" s="22" t="s">
        <v>2</v>
      </c>
      <c r="C25" s="22" t="s">
        <v>15</v>
      </c>
      <c r="D25" s="23" t="s">
        <v>16</v>
      </c>
      <c r="E25" s="29"/>
      <c r="F25" s="29"/>
      <c r="G25" s="29"/>
      <c r="H25" s="29"/>
    </row>
    <row r="26" spans="1:9" x14ac:dyDescent="0.25">
      <c r="A26" s="13"/>
      <c r="D26" s="2"/>
      <c r="E26" s="30"/>
      <c r="F26" s="30"/>
      <c r="G26" s="30"/>
      <c r="H26" s="30"/>
      <c r="I26" s="7">
        <f>B26*D26</f>
        <v>0</v>
      </c>
    </row>
    <row r="27" spans="1:9" x14ac:dyDescent="0.25">
      <c r="A27" s="13"/>
      <c r="D27" s="2"/>
      <c r="E27" s="30"/>
      <c r="F27" s="30"/>
      <c r="G27" s="30"/>
      <c r="H27" s="30"/>
      <c r="I27" s="7">
        <f t="shared" ref="I27:I28" si="8">B27*D27</f>
        <v>0</v>
      </c>
    </row>
    <row r="28" spans="1:9" x14ac:dyDescent="0.25">
      <c r="A28" s="13"/>
      <c r="D28" s="2"/>
      <c r="E28" s="30"/>
      <c r="F28" s="30"/>
      <c r="G28" s="30"/>
      <c r="H28" s="30"/>
      <c r="I28" s="7">
        <f t="shared" si="8"/>
        <v>0</v>
      </c>
    </row>
    <row r="29" spans="1:9" x14ac:dyDescent="0.25">
      <c r="A29" s="13"/>
      <c r="D29" s="2"/>
      <c r="E29" s="30"/>
      <c r="F29" s="30"/>
      <c r="G29" s="30"/>
      <c r="H29" s="30"/>
      <c r="I29" s="7">
        <f t="shared" ref="I29:I30" si="9">B29*D29</f>
        <v>0</v>
      </c>
    </row>
    <row r="30" spans="1:9" x14ac:dyDescent="0.25">
      <c r="A30" s="19"/>
      <c r="B30" s="25"/>
      <c r="C30" s="25"/>
      <c r="D30" s="12"/>
      <c r="E30" s="43"/>
      <c r="F30" s="43"/>
      <c r="G30" s="43"/>
      <c r="H30" s="43"/>
      <c r="I30" s="9">
        <f t="shared" si="9"/>
        <v>0</v>
      </c>
    </row>
    <row r="31" spans="1:9" x14ac:dyDescent="0.25">
      <c r="A31" s="19" t="s">
        <v>19</v>
      </c>
      <c r="B31" s="16"/>
      <c r="C31" s="16"/>
      <c r="D31" s="8"/>
      <c r="E31" s="8"/>
      <c r="F31" s="8"/>
      <c r="G31" s="8"/>
      <c r="H31" s="8"/>
      <c r="I31" s="10">
        <f>SUM(I26:I30)</f>
        <v>0</v>
      </c>
    </row>
    <row r="33" spans="1:9" x14ac:dyDescent="0.25">
      <c r="A33" s="4" t="s">
        <v>20</v>
      </c>
      <c r="B33" s="25"/>
      <c r="C33" s="25"/>
      <c r="D33" s="4"/>
      <c r="E33" s="4"/>
      <c r="F33" s="28" t="s">
        <v>25</v>
      </c>
      <c r="G33" s="21">
        <v>0</v>
      </c>
      <c r="H33" s="4"/>
      <c r="I33" s="12">
        <f>(I$12+I$22+I$31)*G33</f>
        <v>0</v>
      </c>
    </row>
    <row r="34" spans="1:9" x14ac:dyDescent="0.25">
      <c r="I34" s="2"/>
    </row>
    <row r="35" spans="1:9" x14ac:dyDescent="0.25">
      <c r="A35" s="8" t="s">
        <v>21</v>
      </c>
      <c r="B35" s="25" t="s">
        <v>26</v>
      </c>
      <c r="C35" s="31" t="str">
        <f>IF(B35="Yes","Subcontract Markup for Prime Contractor--&gt;","")</f>
        <v/>
      </c>
      <c r="D35" s="31"/>
      <c r="E35" s="31"/>
      <c r="F35" s="31"/>
      <c r="G35" s="11">
        <v>0.1</v>
      </c>
      <c r="H35" s="4"/>
      <c r="I35" s="9">
        <f>IF(B35="Yes",(I12+I22+I31)*G35,0)</f>
        <v>0</v>
      </c>
    </row>
    <row r="37" spans="1:9" x14ac:dyDescent="0.25">
      <c r="A37" s="8" t="s">
        <v>22</v>
      </c>
      <c r="B37" s="16"/>
      <c r="C37" s="16"/>
      <c r="D37" s="8"/>
      <c r="E37" s="8"/>
      <c r="F37" s="8"/>
      <c r="G37" s="8"/>
      <c r="H37" s="8"/>
      <c r="I37" s="10">
        <f>I12+I22+I31+I33+I35</f>
        <v>0</v>
      </c>
    </row>
    <row r="41" spans="1:9" ht="32.25" customHeight="1" x14ac:dyDescent="0.25">
      <c r="A41" s="32" t="s">
        <v>23</v>
      </c>
      <c r="B41" s="32"/>
      <c r="C41" s="32"/>
      <c r="D41" s="32"/>
      <c r="E41" s="32"/>
      <c r="F41" s="32"/>
      <c r="G41" s="32"/>
      <c r="H41" s="32"/>
      <c r="I41" s="32"/>
    </row>
  </sheetData>
  <mergeCells count="8">
    <mergeCell ref="E25:H25"/>
    <mergeCell ref="E30:H30"/>
    <mergeCell ref="C35:F35"/>
    <mergeCell ref="A41:I41"/>
    <mergeCell ref="E26:H26"/>
    <mergeCell ref="E27:H27"/>
    <mergeCell ref="E28:H28"/>
    <mergeCell ref="E29:H29"/>
  </mergeCells>
  <conditionalFormatting sqref="B35">
    <cfRule type="cellIs" dxfId="3" priority="5" operator="equal">
      <formula>0</formula>
    </cfRule>
    <cfRule type="cellIs" dxfId="2" priority="6" operator="equal">
      <formula>"""="""""""</formula>
    </cfRule>
    <cfRule type="cellIs" dxfId="1" priority="7" operator="equal">
      <formula>""""""</formula>
    </cfRule>
    <cfRule type="cellIs" dxfId="0" priority="8" operator="equal">
      <formula>""""""</formula>
    </cfRule>
  </conditionalFormatting>
  <dataValidations disablePrompts="1" count="1">
    <dataValidation type="list" allowBlank="1" showInputMessage="1" showErrorMessage="1" sqref="B35" xr:uid="{00000000-0002-0000-0000-000000000000}">
      <formula1>"Yes, No"</formula1>
    </dataValidation>
  </dataValidations>
  <pageMargins left="0.7" right="0.7" top="0.97222222222222199" bottom="0.75" header="0.3" footer="0.3"/>
  <pageSetup scale="90" fitToHeight="2" orientation="portrait" r:id="rId1"/>
  <headerFooter>
    <oddHeader>&amp;LDCKA-20XX-C-XXXX
Replace with Project Name&amp;REngineer's Estimate
Mmm DD, 20XX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8F459-8487-4BD5-9C50-D245655226DB}">
  <sheetPr codeName="Sheet3"/>
  <dimension ref="B3:C15"/>
  <sheetViews>
    <sheetView workbookViewId="0">
      <selection activeCell="C4" sqref="C4:C6 C8:C9"/>
    </sheetView>
  </sheetViews>
  <sheetFormatPr defaultRowHeight="15" x14ac:dyDescent="0.25"/>
  <cols>
    <col min="1" max="1" width="9.140625" style="35"/>
    <col min="2" max="2" width="48.5703125" style="35" customWidth="1"/>
    <col min="3" max="3" width="9.140625" style="34"/>
    <col min="4" max="16384" width="9.140625" style="35"/>
  </cols>
  <sheetData>
    <row r="3" spans="2:3" x14ac:dyDescent="0.25">
      <c r="B3" s="33" t="s">
        <v>27</v>
      </c>
    </row>
    <row r="4" spans="2:3" x14ac:dyDescent="0.25">
      <c r="B4" s="36" t="s">
        <v>28</v>
      </c>
      <c r="C4" s="41">
        <v>7.6499999999999999E-2</v>
      </c>
    </row>
    <row r="5" spans="2:3" x14ac:dyDescent="0.25">
      <c r="B5" s="36" t="s">
        <v>29</v>
      </c>
      <c r="C5" s="41">
        <v>6.0000000000000001E-3</v>
      </c>
    </row>
    <row r="6" spans="2:3" x14ac:dyDescent="0.25">
      <c r="B6" s="36" t="s">
        <v>30</v>
      </c>
      <c r="C6" s="41">
        <v>2.7E-2</v>
      </c>
    </row>
    <row r="7" spans="2:3" x14ac:dyDescent="0.25">
      <c r="B7" s="33" t="s">
        <v>34</v>
      </c>
      <c r="C7" s="38"/>
    </row>
    <row r="8" spans="2:3" x14ac:dyDescent="0.25">
      <c r="B8" s="36" t="s">
        <v>35</v>
      </c>
      <c r="C8" s="41"/>
    </row>
    <row r="9" spans="2:3" x14ac:dyDescent="0.25">
      <c r="B9" s="39" t="s">
        <v>36</v>
      </c>
      <c r="C9" s="42"/>
    </row>
    <row r="10" spans="2:3" x14ac:dyDescent="0.25">
      <c r="C10" s="38"/>
    </row>
    <row r="11" spans="2:3" x14ac:dyDescent="0.25">
      <c r="B11" s="33" t="s">
        <v>32</v>
      </c>
      <c r="C11" s="38"/>
    </row>
    <row r="12" spans="2:3" x14ac:dyDescent="0.25">
      <c r="B12" s="36" t="s">
        <v>33</v>
      </c>
      <c r="C12" s="37">
        <f>IF(AND(C4&gt;0,C5&gt;0,C6&gt;0,C8&gt;0,C9&gt;0),SUM(C4:C6,C8,C9),0.18)</f>
        <v>0.18</v>
      </c>
    </row>
    <row r="13" spans="2:3" x14ac:dyDescent="0.25">
      <c r="C13" s="38"/>
    </row>
    <row r="14" spans="2:3" ht="82.5" customHeight="1" x14ac:dyDescent="0.25">
      <c r="B14" s="40" t="s">
        <v>31</v>
      </c>
      <c r="C14" s="40"/>
    </row>
    <row r="15" spans="2:3" x14ac:dyDescent="0.25">
      <c r="C15" s="38"/>
    </row>
  </sheetData>
  <sheetProtection sheet="1" objects="1" scenarios="1"/>
  <mergeCells count="1">
    <mergeCell ref="B14:C1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082302DC550B4B9ACCCB0AD608F624" ma:contentTypeVersion="3" ma:contentTypeDescription="Create a new document." ma:contentTypeScope="" ma:versionID="981812d9ccf68837e5f5d6c0cf0b176d">
  <xsd:schema xmlns:xsd="http://www.w3.org/2001/XMLSchema" xmlns:xs="http://www.w3.org/2001/XMLSchema" xmlns:p="http://schemas.microsoft.com/office/2006/metadata/properties" xmlns:ns1="http://schemas.microsoft.com/sharepoint/v3" xmlns:ns2="33f877b5-02e7-4a2d-b69c-7a820e12f6d6" targetNamespace="http://schemas.microsoft.com/office/2006/metadata/properties" ma:root="true" ma:fieldsID="ea949833ca2471661cfde622cdc6e91a" ns1:_="" ns2:_="">
    <xsd:import namespace="http://schemas.microsoft.com/sharepoint/v3"/>
    <xsd:import namespace="33f877b5-02e7-4a2d-b69c-7a820e12f6d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877b5-02e7-4a2d-b69c-7a820e12f6d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3f877b5-02e7-4a2d-b69c-7a820e12f6d6">UV7FZPDFZA6U-1890016153-62883</_dlc_DocId>
    <_dlc_DocIdUrl xmlns="33f877b5-02e7-4a2d-b69c-7a820e12f6d6">
      <Url>https://sp3.ddot.dc.gov/ptsa/s/p/hb/_layouts/15/DocIdRedir.aspx?ID=UV7FZPDFZA6U-1890016153-62883</Url>
      <Description>UV7FZPDFZA6U-1890016153-62883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12724C5-D12C-4457-AD94-0735E405D5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6D997B-0E1C-4FE6-9BC5-2643E10627B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D230A30-6BFD-4176-98E3-50C2A6D74B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3f877b5-02e7-4a2d-b69c-7a820e12f6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0EBDAC7-94B4-41C4-95AA-88774D13CB4E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33f877b5-02e7-4a2d-b69c-7a820e12f6d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IGE Template</vt:lpstr>
      <vt:lpstr>Labor Burden Rate Claculation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Bozkurt, Diyar (DDOT)</cp:lastModifiedBy>
  <dcterms:created xsi:type="dcterms:W3CDTF">2016-01-18T22:01:44Z</dcterms:created>
  <dcterms:modified xsi:type="dcterms:W3CDTF">2020-09-22T18:12:31Z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5d49ca04-6f6a-4968-898e-4e62c8caaf9b</vt:lpwstr>
  </property>
  <property fmtid="{D5CDD505-2E9C-101B-9397-08002B2CF9AE}" pid="3" name="ContentTypeId">
    <vt:lpwstr>0x010100B8082302DC550B4B9ACCCB0AD608F624</vt:lpwstr>
  </property>
</Properties>
</file>